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3"/>
  </bookViews>
  <sheets>
    <sheet name="popolazione" sheetId="1" r:id="rId1"/>
    <sheet name="liguria" sheetId="2" r:id="rId2"/>
    <sheet name="campani" sheetId="3" r:id="rId3"/>
    <sheet name="tassi" sheetId="4" r:id="rId4"/>
  </sheets>
  <definedNames/>
  <calcPr fullCalcOnLoad="1"/>
</workbook>
</file>

<file path=xl/sharedStrings.xml><?xml version="1.0" encoding="utf-8"?>
<sst xmlns="http://schemas.openxmlformats.org/spreadsheetml/2006/main" count="364" uniqueCount="79">
  <si>
    <t>Campania</t>
  </si>
  <si>
    <t>non indicato</t>
  </si>
  <si>
    <t>Dati estratti il19 mar 2015, 14h30 UTC (GMT), da I.Stat</t>
  </si>
  <si>
    <t>Tassi specifici per età</t>
  </si>
  <si>
    <t>Peso</t>
  </si>
  <si>
    <t>pop. Tipo</t>
  </si>
  <si>
    <t>tassospec*peso</t>
  </si>
  <si>
    <t>Popolazione tipo</t>
  </si>
  <si>
    <t>(Italia 2011)</t>
  </si>
  <si>
    <t>Tasso standardizzato</t>
  </si>
  <si>
    <t>Tasso grezzo</t>
  </si>
  <si>
    <t>Totale</t>
  </si>
  <si>
    <t>Pop Italiana</t>
  </si>
  <si>
    <t>Rapporto L/C</t>
  </si>
  <si>
    <t>&lt;?xml version="1.0"?&gt;&lt;WebTableParameter xmlns:xsd="http://www.w3.org/2001/XMLSchema" xmlns:xsi="http://www.w3.org/2001/XMLSchema-instance" xmlns=""&gt;&lt;DataTable Code="DCIS_CMORTE1_RES" HasMetadata="true"&gt;&lt;Name LocaleIsoCode="fr"&gt;Mortalità per territorio di residenza&lt;/Name&gt;&lt;Dimension Code="ITTER107" CommonCode="ITTER107" Display="labels"&gt;&lt;Name LocaleIsoCode="fr"&gt;Territorio&lt;/Name&gt;&lt;Member Code="ITC3" HasOnlyUnitMetadata="false"&gt;&lt;Name LocaleIsoCode="fr"&gt;Liguria&lt;/Name&gt;&lt;/Member&gt;&lt;Member Code="ITF3" HasOnlyUnitMetadata="false" IsDisplayed="true"&gt;&lt;Name LocaleIsoCode="fr"&gt;Campania&lt;/Name&gt;&lt;/Member&gt;&lt;/Dimension&gt;&lt;Dimension Code="TIPO_DATO15" CommonCode="TIPO_DATO15" Display="labels"&gt;&lt;Name LocaleIsoCode="fr"&gt;Tipo dato&lt;/Name&gt;&lt;Member Code="DEATH" HasOnlyUnitMetadata="false"&gt;&lt;Name LocaleIsoCode="fr"&gt;morti&lt;/Name&gt;&lt;/Member&gt;&lt;Member Code="MRATE" HasOnlyUnitMetadata="false"&gt;&lt;Name LocaleIsoCode="fr"&gt;quoziente di mortalità (per 10.000 abitanti)&lt;/Name&gt;&lt;/Member&gt;&lt;/Dimension&gt;&lt;Dimension Code="ETA1_A" CommonCode="ETA1" Display="labels"&gt;&lt;Name LocaleIsoCode="fr"&gt;Età&lt;/Name&gt;&lt;Member Code="NSP" HasOnlyUnitMetadata="false"&gt;&lt;Name LocaleIsoCode="fr"&gt;non indicato&lt;/Name&gt;&lt;/Member&gt;&lt;Member Code="Y0" HasOnlyUnitMetadata="false"&gt;&lt;Name LocaleIsoCode="fr"&gt;0 anni&lt;/Name&gt;&lt;/Member&gt;&lt;Member Code="Y1-4" HasOnlyUnitMetadata="false"&gt;&lt;Name LocaleIsoCode="fr"&gt;1-4 anni&lt;/Name&gt;&lt;/Member&gt;&lt;Member Code="Y5-9" HasOnlyUnitMetadata="false"&gt;&lt;Name LocaleIsoCode="fr"&gt;5-9 anni&lt;/Name&gt;&lt;/Member&gt;&lt;Member Code="Y10-14" HasOnlyUnitMetadata="false"&gt;&lt;Name LocaleIsoCode="fr"&gt;10-14 anni&lt;/Name&gt;&lt;/Member&gt;&lt;Member Code="Y15-19" HasOnlyUnitMetadata="false"&gt;&lt;Name LocaleIsoCode="fr"&gt;15-19 anni&lt;/Name&gt;&lt;/Member&gt;&lt;Member Code="Y20-24" HasOnlyUnitMetadata="false"&gt;&lt;Name LocaleIsoCode="fr"&gt;20-24 anni&lt;/Name&gt;&lt;/Member&gt;&lt;Member Code="Y25-29" HasOnlyUnitMetadata="false"&gt;&lt;Name LocaleIsoCode="fr"&gt;25-29 anni&lt;/Name&gt;&lt;/Member&gt;&lt;Member Code="Y30-34" HasOnlyUnitMetadata="false"&gt;&lt;Name LocaleIsoCode="fr"&gt;30-34 anni&lt;/Name&gt;&lt;/Member&gt;&lt;Member Code="Y35-39" HasOnlyUnitMetadata="false"&gt;&lt;Name LocaleIsoCode="fr"&gt;35-39 anni&lt;/Name&gt;&lt;/Member&gt;&lt;Member Code="Y40-44" HasOnlyUnitMetadata="false"&gt;&lt;Name LocaleIsoCode="fr"&gt;40-44 anni&lt;/Name&gt;&lt;/Member&gt;&lt;Member Code="Y45-49" HasOnlyUnitMetadata="false"&gt;&lt;Name LocaleIsoCode="fr"&gt;45-49 anni&lt;/Name&gt;&lt;/Member&gt;&lt;Member Code="Y50-54" HasOnlyUnitMetadata="false"&gt;&lt;Name LocaleIsoCode="fr"&gt;50-54 anni&lt;/Name&gt;&lt;/Member&gt;&lt;Member Code="Y55-59" HasOnlyUnitMetadata="false"&gt;&lt;Name LocaleIsoCode="fr"&gt;55-59 anni&lt;/Name&gt;&lt;/Member&gt;&lt;Member Code="Y60-64" HasOnlyUnitMetadata="false"&gt;&lt;Name LocaleIsoCode="fr"&gt;60-64 anni&lt;/Name&gt;&lt;/Member&gt;&lt;Member Code="Y65-69" HasOnlyUnitMetadata="false"&gt;&lt;Name LocaleIsoCode="fr"&gt;65-69 anni&lt;/Name&gt;&lt;/Member&gt;&lt;Member Code="Y70-74" HasOnlyUnitMetadata="false"&gt;&lt;Name LocaleIsoCode="fr"&gt;70-74 anni&lt;/Name&gt;&lt;/Member&gt;&lt;Member Code="Y75-79" HasOnlyUnitMetadata="false"&gt;&lt;Name LocaleIsoCode="fr"&gt;75-79 anni&lt;/Name&gt;&lt;/Member&gt;&lt;Member Code="Y80-84" HasOnlyUnitMetadata="false"&gt;&lt;Name LocaleIsoCode="fr"&gt;80-84 anni&lt;/Name&gt;&lt;/Member&gt;&lt;Member Code="Y85-89" HasOnlyUnitMetadata="false"&gt;&lt;Name LocaleIsoCode="fr"&gt;85-89 anni&lt;/Name&gt;&lt;/Member&gt;&lt;Member Code="Y_GE90" HasOnlyUnitMetadata="false"&gt;&lt;Name LocaleIsoCode="fr"&gt;90 anni e più&lt;/Name&gt;&lt;/Member&gt;&lt;Member Code="TOTAL" HasOnlyUnitMetadata="false"&gt;&lt;Name LocaleIsoCode="fr"&gt;totale&lt;/Name&gt;&lt;/Member&gt;&lt;/Dimension&gt;&lt;Dimension Code="SEXISTAT1" CommonCode="SEXISTAT1" Display="labels"&gt;&lt;Name LocaleIsoCode="fr"&gt;Sesso&lt;/Name&gt;&lt;Member Code="9" HasOnlyUnitMetadata="false"&gt;&lt;Name LocaleIsoCode="fr"&gt;totale&lt;/Name&gt;&lt;/Member&gt;&lt;/Dimension&gt;&lt;Dimension Code="STATCIV2" CommonCode="STATCIV2" Display="labels"&gt;&lt;Name LocaleIsoCode="fr"&gt;Stato civile&lt;/Name&gt;&lt;Member Code="99" HasOnlyUnitMetadata="false"&gt;&lt;Name LocaleIsoCode="fr"&gt;totale&lt;/Name&gt;&lt;/Member&gt;&lt;/Dimension&gt;&lt;Dimension Code="TITOLO_STUDIO" CommonCode="TITOLO_STUDIO" Display="labels"&gt;&lt;Name LocaleIsoCode="fr"&gt;Istruzione&lt;/Name&gt;&lt;Member Code="99" HasOnlyUnitMetadata="false"&gt;&lt;Name LocaleIsoCode="fr"&gt;totale&lt;/Name&gt;&lt;/Member&gt;&lt;/Dimension&gt;&lt;Dimension Code="T_BIS_A" CommonCode="T_BIS" Display="labels"&gt;&lt;Name LocaleIsoCode="fr"&gt;Mese di decesso &lt;/Name&gt;&lt;Member Code="YEAR" HasOnlyUnitMetadata="false"&gt;&lt;Name LocaleIsoCode="fr"&gt;anno&lt;/Name&gt;&lt;/Member&gt;&lt;/Dimension&gt;&lt;Dimension Code="T_BIS_B" CommonCode="T_BIS" Display="labels"&gt;&lt;Name LocaleIsoCode="fr"&gt;Anno di nascita &lt;/Name&gt;&lt;Member Code="ALL"&gt;&lt;Name LocaleIsoCode="fr"&gt;tutte le voci&lt;/Name&gt;&lt;/Member&gt;&lt;/Dimension&gt;&lt;Dimension Code="ETA1_B" CommonCode="ETA1" Display="labels"&gt;&lt;Name LocaleIsoCode="fr"&gt;Classe di età coniuge superstite &lt;/Name&gt;&lt;Member Code="TOTAL" HasOnlyUnitMetadata="false"&gt;&lt;Name LocaleIsoCode="fr"&gt;totale&lt;/Name&gt;&lt;/Member&gt;&lt;/Dimension&gt;&lt;Dimension Code="T_BIS_C" CommonCode="T_BIS" Display="labels"&gt;&lt;Name LocaleIsoCode="fr"&gt;Anno di matrimonio &lt;/Name&gt;&lt;Member Code="ALL"&gt;&lt;Name LocaleIsoCode="fr"&gt;tutte le voci&lt;/Name&gt;&lt;/Member&gt;&lt;/Dimension&gt;&lt;Dimension Code="ISO" CommonCode="ISO" Display="labels"&gt;&lt;Name LocaleIsoCode="fr"&gt;Paese di cittadinanza&lt;/Name&gt;&lt;Member Code="WORLD" HasOnlyUnitMetadata="false"&gt;&lt;Name LocaleIsoCode="fr"&gt;Mondo&lt;/Name&gt;&lt;/Member&gt;&lt;/Dimension&gt;&lt;Dimension Code="CAUSEMORTE_SL" CommonCode="CAUSEMORTE_SL" Display="labels"&gt;&lt;Name LocaleIsoCode="fr"&gt;Causa iniziale di morte - European Short List&lt;/Name&gt;&lt;Member Code="99" HasOnlyUnitMetadata="false"&gt;&lt;Name LocaleIsoCode="fr"&gt;totale&lt;/Name&gt;&lt;/Member&gt;&lt;/Dimension&gt;&lt;Dimension Code="TIME" CommonCode="TIME" Display="labels"&gt;&lt;Name LocaleIsoCode="fr"&gt;Anno&lt;/Name&gt;&lt;Member Code="2011"&gt;&lt;Name LocaleIsoCode="fr"&gt;2011&lt;/Name&gt;&lt;/Member&gt;&lt;/Dimension&gt;&lt;WBOSInformations&gt;&lt;TimeDimension WebTreeWasUsed="false"&gt;&lt;StartCodes Annual="2011" /&gt;&lt;EndCodes Annual="2011" /&gt;&lt;/TimeDimension&gt;&lt;/WBOSInformations&gt;&lt;Tabulation Axis="horizontal"&gt;&lt;Dimension Code="TIME" CommonCode="TIME" /&gt;&lt;Dimension Code="TIPO_DATO15" CommonCode="TIPO_DATO15" /&gt;&lt;Dimension Code="ETA1_A" CommonCode="ETA1" /&gt;&lt;/Tabulation&gt;&lt;Tabulation Axis="vertical"&gt;&lt;Dimension Code="CAUSEMORTE_SL" CommonCode="CAUSEMORTE_SL" /&gt;&lt;/Tabulation&gt;&lt;Tabulation Axis="page"&gt;&lt;Dimension Code="ITTER107" CommonCode="ITTER107" /&gt;&lt;Dimension Code="SEXISTAT1" CommonCode="SEXISTAT1" /&gt;&lt;Dimension Code="STATCIV2" CommonCode="STATCIV2" /&gt;&lt;Dimension Code="TITOLO_STUDIO" CommonCode="TITOLO_STUDIO" /&gt;&lt;Dimension Code="T_BIS_A" CommonCode="T_BIS" /&gt;&lt;Dimension Code="T_BIS_B" CommonCode="T_BIS" /&gt;&lt;Dimension Code="ETA1_B" CommonCode="ETA1" /&gt;&lt;Dimension Code="T_BIS_C" CommonCode="T_BIS" /&gt;&lt;Dimension Code="ISO" CommonCode="ISO" /&gt;&lt;/Tabulation&gt;&lt;Formatting&gt;&lt;Labels LocaleIsoCode="fr" /&gt;&lt;Power&gt;0&lt;/Power&gt;&lt;Decimals&gt;-1&lt;/Decimals&gt;&lt;SkipEmptyLines&gt;true&lt;/SkipEmptyLines&gt;&lt;FullyFillPage&gt;false&lt;/FullyFillPage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MaxBarChartLen&gt;65&lt;/MaxBarChartLen&gt;&lt;/Format&gt;&lt;Query&gt;&lt;AbsoluteUri&gt;http://dati.istat.it//View.aspx?QueryId=10944&amp;amp;QueryType=Public&amp;amp;Lang=fr&lt;/AbsoluteUri&gt;&lt;/Query&gt;&lt;/WebTableParameter&gt;</t>
  </si>
  <si>
    <t>Dati: Popolazione residente</t>
  </si>
  <si>
    <t>Età per anno di nascita e anni compiuti</t>
  </si>
  <si>
    <t>Tipo di edificio</t>
  </si>
  <si>
    <t>Anno di Censimento</t>
  </si>
  <si>
    <t>popolazione residente (valori assoluti)</t>
  </si>
  <si>
    <t>popolazione residente (valori percentuali)</t>
  </si>
  <si>
    <t>anziani per un bambino</t>
  </si>
  <si>
    <t>indice di dipendenza</t>
  </si>
  <si>
    <t>indice di vecchiaia</t>
  </si>
  <si>
    <t>fino a 4 anni</t>
  </si>
  <si>
    <t>fino a 5 anni</t>
  </si>
  <si>
    <t>90-94 anni</t>
  </si>
  <si>
    <t>95-99 anni</t>
  </si>
  <si>
    <t>100 anni e più</t>
  </si>
  <si>
    <t>75 anni e più</t>
  </si>
  <si>
    <t>65 anni e più</t>
  </si>
  <si>
    <t>85 anni e più</t>
  </si>
  <si>
    <t>Italia</t>
  </si>
  <si>
    <t>Dati estratti il 19 mar 2015, 14h56 UTC (GMT), daCensPop</t>
  </si>
  <si>
    <t>&lt;?xml version="1.0"?&gt;&lt;WebTableParameter xmlns:xsi="http://www.w3.org/2001/XMLSchema-instance" xmlns:xsd="http://www.w3.org/2001/XMLSchema" xmlns=""&gt;&lt;DataTable Code="DICA_POP_RESPRE" HasMetadata="true"&gt;&lt;Name LocaleIsoCode="fr"&gt;Popolazione residente&lt;/Name&gt;&lt;Dimension Code="ITTER107" CommonCode="ITTER107" Display="labels"&gt;&lt;Name LocaleIsoCode="fr"&gt;Territorio&lt;/Name&gt;&lt;Member Code="IT"&gt;&lt;Name LocaleIsoCode="fr"&gt;Italia&lt;/Name&gt;&lt;/Member&gt;&lt;/Dimension&gt;&lt;Dimension Code="TIPO_DATO_CENS_POP" CommonCode="TIPO_DATO_CENS_POP" Display="labels"&gt;&lt;Name LocaleIsoCode="fr"&gt;Tipo dato&lt;/Name&gt;&lt;Member Code="RESPOP_AV"&gt;&lt;Name LocaleIsoCode="fr"&gt;popolazione residente (valori assoluti)&lt;/Name&gt;&lt;/Member&gt;&lt;Member Code="RESPOP_PV"&gt;&lt;Name LocaleIsoCode="fr"&gt;popolazione residente (valori percentuali)&lt;/Name&gt;&lt;/Member&gt;&lt;Member Code="EFC"&gt;&lt;Name LocaleIsoCode="fr"&gt;anziani per un bambino&lt;/Name&gt;&lt;/Member&gt;&lt;Member Code="D_RATIO"&gt;&lt;Name LocaleIsoCode="fr"&gt;indice di dipendenza&lt;/Name&gt;&lt;/Member&gt;&lt;Member Code="A_INDEX"&gt;&lt;Name LocaleIsoCode="fr"&gt;indice di vecchiaia&lt;/Name&gt;&lt;/Member&gt;&lt;Member Code="POP65_PV"&gt;&lt;Name LocaleIsoCode="fr"&gt;popolazione residente di 65 anni e più (valori percentuali)&lt;/Name&gt;&lt;/Member&gt;&lt;Member Code="POP75_PV"&gt;&lt;Name LocaleIsoCode="fr"&gt;popolazione residente di 75 anni e più (valori percentuali)&lt;/Name&gt;&lt;/Member&gt;&lt;Member Code="POP85_PV"&gt;&lt;Name LocaleIsoCode="fr"&gt;popolazione residente di 85 anni e più (valori percentuali)&lt;/Name&gt;&lt;/Member&gt;&lt;Member Code="SR"&gt;&lt;Name LocaleIsoCode="fr"&gt;rapporto di mascolinità&lt;/Name&gt;&lt;/Member&gt;&lt;/Dimension&gt;&lt;Dimension Code="SEXISTAT1" CommonCode="SEXISTAT1" Display="labels"&gt;&lt;Name LocaleIsoCode="fr"&gt;Sesso&lt;/Name&gt;&lt;Member Code="9"&gt;&lt;Name LocaleIsoCode="fr"&gt;totale&lt;/Name&gt;&lt;/Member&gt;&lt;/Dimension&gt;&lt;Dimension Code="ETA1" CommonCode="ETA1" Display="labels"&gt;&lt;Name LocaleIsoCode="fr"&gt;Età&lt;/Name&gt;&lt;Member Code="Y_UN4"&gt;&lt;Name LocaleIsoCode="fr"&gt;fino a 4 anni&lt;/Name&gt;&lt;/Member&gt;&lt;Member Code="Y_UN5"&gt;&lt;Name LocaleIsoCode="fr"&gt;fino a 5 anni&lt;/Name&gt;&lt;/Member&gt;&lt;Member Code="Y10-14"&gt;&lt;Name LocaleIsoCode="fr"&gt;10-14 anni&lt;/Name&gt;&lt;/Member&gt;&lt;Member Code="Y15-19"&gt;&lt;Name LocaleIsoCode="fr"&gt;15-19 anni&lt;/Name&gt;&lt;/Member&gt;&lt;Member Code="Y20-24"&gt;&lt;Name LocaleIsoCode="fr"&gt;20-24 anni&lt;/Name&gt;&lt;/Member&gt;&lt;Member Code="Y25-29"&gt;&lt;Name LocaleIsoCode="fr"&gt;25-29 anni&lt;/Name&gt;&lt;/Member&gt;&lt;Member Code="Y30-34"&gt;&lt;Name LocaleIsoCode="fr"&gt;30-34 anni&lt;/Name&gt;&lt;/Member&gt;&lt;Member Code="Y35-39"&gt;&lt;Name LocaleIsoCode="fr"&gt;35-39 anni&lt;/Name&gt;&lt;/Member&gt;&lt;Member Code="Y40-44"&gt;&lt;Name LocaleIsoCode="fr"&gt;40-44 anni&lt;/Name&gt;&lt;/Member&gt;&lt;Member Code="Y45-49"&gt;&lt;Name LocaleIsoCode="fr"&gt;45-49 anni&lt;/Name&gt;&lt;/Member&gt;&lt;Member Code="Y50-54"&gt;&lt;Name LocaleIsoCode="fr"&gt;50-54 anni&lt;/Name&gt;&lt;/Member&gt;&lt;Member Code="Y55-59"&gt;&lt;Name LocaleIsoCode="fr"&gt;55-59 anni&lt;/Name&gt;&lt;/Member&gt;&lt;Member Code="Y60-64"&gt;&lt;Name LocaleIsoCode="fr"&gt;60-64 anni&lt;/Name&gt;&lt;/Member&gt;&lt;Member Code="Y65-69"&gt;&lt;Name LocaleIsoCode="fr"&gt;65-69 anni&lt;/Name&gt;&lt;/Member&gt;&lt;Member Code="Y70-74"&gt;&lt;Name LocaleIsoCode="fr"&gt;70-74 anni&lt;/Name&gt;&lt;/Member&gt;&lt;Member Code="Y75-79"&gt;&lt;Name LocaleIsoCode="fr"&gt;75-79 anni&lt;/Name&gt;&lt;/Member&gt;&lt;Member Code="Y80-84"&gt;&lt;Name LocaleIsoCode="fr"&gt;80-84 anni&lt;/Name&gt;&lt;/Member&gt;&lt;Member Code="Y85-89"&gt;&lt;Name LocaleIsoCode="fr"&gt;85-89 anni&lt;/Name&gt;&lt;/Member&gt;&lt;Member Code="Y90-94"&gt;&lt;Name LocaleIsoCode="fr"&gt;90-94 anni&lt;/Name&gt;&lt;/Member&gt;&lt;Member Code="Y95-99"&gt;&lt;Name LocaleIsoCode="fr"&gt;95-99 anni&lt;/Name&gt;&lt;/Member&gt;&lt;Member Code="Y_GE100"&gt;&lt;Name LocaleIsoCode="fr"&gt;100 anni e più&lt;/Name&gt;&lt;/Member&gt;&lt;Member Code="Y_GE85"&gt;&lt;Name LocaleIsoCode="fr"&gt;85 anni e più&lt;/Name&gt;&lt;/Member&gt;&lt;Member Code="Y_GE75"&gt;&lt;Name LocaleIsoCode="fr"&gt;75 anni e più&lt;/Name&gt;&lt;/Member&gt;&lt;Member Code="Y_GE65"&gt;&lt;Name LocaleIsoCode="fr"&gt;65 anni e più&lt;/Name&gt;&lt;/Member&gt;&lt;Member Code="TOTAL"&gt;&lt;Name LocaleIsoCode="fr"&gt;totale&lt;/Name&gt;&lt;/Member&gt;&lt;/Dimension&gt;&lt;Dimension Code="ETA_ANNI_COMP" CommonCode="ETA_ANNI_COMP" Display="labels"&gt;&lt;Name LocaleIsoCode="fr"&gt;Età per anno di nascita e anni compiuti&lt;/Name&gt;&lt;Member Code="ALL"&gt;&lt;Name LocaleIsoCode="fr"&gt;tutte le voci&lt;/Name&gt;&lt;/Member&gt;&lt;/Dimension&gt;&lt;Dimension Code="STATCIV2" CommonCode="STATCIV2" Display="labels"&gt;&lt;Name LocaleIsoCode="fr"&gt;Stato civile&lt;/Name&gt;&lt;Member Code="99"&gt;&lt;Name LocaleIsoCode="fr"&gt;totale&lt;/Name&gt;&lt;/Member&gt;&lt;/Dimension&gt;&lt;Dimension Code="EDIFICI" CommonCode="EDIFICI" Display="labels"&gt;&lt;Name LocaleIsoCode="fr"&gt;Tipo di edificio&lt;/Name&gt;&lt;Member Code="ALL"&gt;&lt;Name LocaleIsoCode="fr"&gt;tutte le voci&lt;/Name&gt;&lt;/Member&gt;&lt;/Dimension&gt;&lt;Dimension Code="TIME" CommonCode="TIME" Display="labels"&gt;&lt;Name LocaleIsoCode="fr"&gt;Anno di Censimento&lt;/Name&gt;&lt;Member Code="2011"&gt;&lt;Name LocaleIsoCode="fr"&gt;2011&lt;/Name&gt;&lt;/Member&gt;&lt;/Dimension&gt;&lt;Tabulation Axis="horizontal"&gt;&lt;Dimension Code="TIPO_DATO_CENS_POP" /&gt;&lt;Dimension Code="SEXISTAT1" /&gt;&lt;Dimension Code="ETA1" /&gt;&lt;/Tabulation&gt;&lt;Tabulation Axis="vertical"&gt;&lt;Dimension Code="ITTER107" /&gt;&lt;/Tabulation&gt;&lt;Tabulation Axis="page"&gt;&lt;Dimension Code="ETA_ANNI_COMP" /&gt;&lt;Dimension Code="STATCIV2" /&gt;&lt;Dimension Code="EDIFICI" /&gt;&lt;Dimension Code="TIME" /&gt;&lt;/Tabulation&gt;&lt;Formatting&gt;&lt;Labels LocaleIsoCode="fr" /&gt;&lt;Power&gt;0&lt;/Power&gt;&lt;Decimals&gt;-1&lt;/Decimals&gt;&lt;SkipEmptyLines&gt;true&lt;/SkipEmptyLines&gt;&lt;FullyFillPage&gt;false&lt;/FullyFillPage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dati-censimentopopolazione.istat.it//View.aspx?QueryId=&amp;amp;QueryType=Public&amp;amp;Lang=fr&lt;/AbsoluteUri&gt;&lt;/Query&gt;&lt;/WebTableParameter&gt;</t>
  </si>
  <si>
    <t>Insieme di dati: Mortalità per territorio di residenza</t>
  </si>
  <si>
    <t>Territorio</t>
  </si>
  <si>
    <t>Liguria</t>
  </si>
  <si>
    <t>Sesso</t>
  </si>
  <si>
    <t>totale</t>
  </si>
  <si>
    <t>Stato civile</t>
  </si>
  <si>
    <t>Istruzione</t>
  </si>
  <si>
    <t xml:space="preserve">Mese di decesso </t>
  </si>
  <si>
    <t>anno</t>
  </si>
  <si>
    <t xml:space="preserve">Anno di nascita </t>
  </si>
  <si>
    <t>tutte le voci</t>
  </si>
  <si>
    <t xml:space="preserve">Classe di età coniuge superstite </t>
  </si>
  <si>
    <t xml:space="preserve">Anno di matrimonio </t>
  </si>
  <si>
    <t>Paese di cittadinanza</t>
  </si>
  <si>
    <t>Mondo</t>
  </si>
  <si>
    <t>Anno</t>
  </si>
  <si>
    <t>2011</t>
  </si>
  <si>
    <t>Tipo dato</t>
  </si>
  <si>
    <t>morti</t>
  </si>
  <si>
    <t>quoziente di mortalità (per 10.000 abitanti)</t>
  </si>
  <si>
    <t>Età</t>
  </si>
  <si>
    <t>0 anni</t>
  </si>
  <si>
    <t>1-4 anni</t>
  </si>
  <si>
    <t>5-9 anni</t>
  </si>
  <si>
    <t>10-14 anni</t>
  </si>
  <si>
    <t>15-19 anni</t>
  </si>
  <si>
    <t>20-24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</si>
  <si>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</si>
  <si>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</si>
  <si>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</si>
  <si>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</si>
  <si>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</si>
  <si>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</si>
  <si>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</si>
  <si>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60-64 anni</t>
  </si>
  <si>
    <t>65-69 anni</t>
  </si>
  <si>
    <t>70-74 anni</t>
  </si>
  <si>
    <t>75-79 anni</t>
  </si>
  <si>
    <t>80-84 anni</t>
  </si>
  <si>
    <t>85-89 anni</t>
  </si>
  <si>
    <t>90 anni e più</t>
  </si>
  <si>
    <t>Causa iniziale di morte - European Short List</t>
  </si>
  <si>
    <t/>
  </si>
  <si>
    <t>Dati estratti il19 mar 2015, 14h27 UTC (GMT), da I.Stat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</si>
</sst>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000"/>
    <numFmt numFmtId="177" formatCode="0.0000"/>
    <numFmt numFmtId="178" formatCode="0.000"/>
    <numFmt numFmtId="179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u val="single"/>
      <sz val="9"/>
      <color indexed="18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sz val="8"/>
      <name val="Arial"/>
      <family val="2"/>
    </font>
    <font>
      <u val="single"/>
      <sz val="8"/>
      <name val="Verdana"/>
      <family val="2"/>
    </font>
    <font>
      <u val="single"/>
      <sz val="10"/>
      <color indexed="12"/>
      <name val="Arial"/>
      <family val="0"/>
    </font>
    <font>
      <sz val="10"/>
      <name val="Verdana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2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0" fillId="0" borderId="4" xfId="0" applyFont="1" applyBorder="1" applyAlignment="1">
      <alignment horizontal="left" wrapText="1"/>
    </xf>
    <xf numFmtId="0" fontId="19" fillId="24" borderId="4" xfId="0" applyFont="1" applyFill="1" applyBorder="1" applyAlignment="1">
      <alignment horizontal="center" vertical="top" wrapText="1"/>
    </xf>
    <xf numFmtId="0" fontId="21" fillId="2" borderId="4" xfId="0" applyFont="1" applyFill="1" applyBorder="1" applyAlignment="1">
      <alignment wrapText="1"/>
    </xf>
    <xf numFmtId="0" fontId="22" fillId="25" borderId="4" xfId="0" applyFont="1" applyFill="1" applyBorder="1" applyAlignment="1">
      <alignment horizontal="center"/>
    </xf>
    <xf numFmtId="0" fontId="23" fillId="2" borderId="4" xfId="0" applyFont="1" applyFill="1" applyBorder="1" applyAlignment="1">
      <alignment vertical="top" wrapText="1"/>
    </xf>
    <xf numFmtId="0" fontId="24" fillId="0" borderId="4" xfId="0" applyNumberFormat="1" applyFont="1" applyBorder="1" applyAlignment="1">
      <alignment horizontal="right"/>
    </xf>
    <xf numFmtId="0" fontId="25" fillId="0" borderId="0" xfId="0" applyFont="1" applyAlignment="1">
      <alignment horizontal="left"/>
    </xf>
    <xf numFmtId="0" fontId="24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27" fillId="26" borderId="5" xfId="0" applyFont="1" applyFill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2" fontId="28" fillId="0" borderId="12" xfId="0" applyNumberFormat="1" applyFont="1" applyBorder="1" applyAlignment="1">
      <alignment horizontal="center"/>
    </xf>
    <xf numFmtId="179" fontId="28" fillId="0" borderId="12" xfId="0" applyNumberFormat="1" applyFont="1" applyBorder="1" applyAlignment="1">
      <alignment horizontal="center"/>
    </xf>
    <xf numFmtId="0" fontId="0" fillId="26" borderId="0" xfId="0" applyFont="1" applyFill="1" applyAlignment="1">
      <alignment/>
    </xf>
    <xf numFmtId="0" fontId="0" fillId="26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26" borderId="12" xfId="0" applyFont="1" applyFill="1" applyBorder="1" applyAlignment="1">
      <alignment/>
    </xf>
    <xf numFmtId="0" fontId="0" fillId="26" borderId="12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right" vertical="center" wrapText="1"/>
    </xf>
    <xf numFmtId="0" fontId="18" fillId="24" borderId="15" xfId="0" applyFont="1" applyFill="1" applyBorder="1" applyAlignment="1">
      <alignment horizontal="right" vertical="center" wrapText="1"/>
    </xf>
    <xf numFmtId="0" fontId="19" fillId="24" borderId="14" xfId="0" applyFont="1" applyFill="1" applyBorder="1" applyAlignment="1">
      <alignment horizontal="center" vertical="top" wrapText="1"/>
    </xf>
    <xf numFmtId="0" fontId="19" fillId="24" borderId="16" xfId="0" applyFont="1" applyFill="1" applyBorder="1" applyAlignment="1">
      <alignment horizontal="center" vertical="top" wrapText="1"/>
    </xf>
    <xf numFmtId="0" fontId="19" fillId="24" borderId="15" xfId="0" applyFont="1" applyFill="1" applyBorder="1" applyAlignment="1">
      <alignment horizontal="center" vertical="top" wrapText="1"/>
    </xf>
    <xf numFmtId="0" fontId="18" fillId="12" borderId="14" xfId="0" applyFont="1" applyFill="1" applyBorder="1" applyAlignment="1">
      <alignment horizontal="right" vertical="top" wrapText="1"/>
    </xf>
    <xf numFmtId="0" fontId="18" fillId="12" borderId="15" xfId="0" applyFont="1" applyFill="1" applyBorder="1" applyAlignment="1">
      <alignment horizontal="right" vertical="top" wrapText="1"/>
    </xf>
    <xf numFmtId="0" fontId="19" fillId="12" borderId="14" xfId="0" applyFont="1" applyFill="1" applyBorder="1" applyAlignment="1">
      <alignment vertical="top" wrapText="1"/>
    </xf>
    <xf numFmtId="0" fontId="19" fillId="12" borderId="16" xfId="0" applyFont="1" applyFill="1" applyBorder="1" applyAlignment="1">
      <alignment vertical="top" wrapText="1"/>
    </xf>
    <xf numFmtId="0" fontId="19" fillId="12" borderId="15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nspop-dati1.istat.it/OECDStat_Metadata/ShowMetadata.ashx?Dataset=DICA_POP_RESPRE&amp;ShowOnWeb=true&amp;Lang=fr" TargetMode="External" /><Relationship Id="rId2" Type="http://schemas.openxmlformats.org/officeDocument/2006/relationships/hyperlink" Target="http:///censpop-dati1.istat.it/wbo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ati5.istat.it/OECDStat_Metadata/ShowMetadata.ashx?Dataset=DCIS_CMORTE1_RES&amp;ShowOnWeb=true&amp;Lang=fr" TargetMode="External" /><Relationship Id="rId2" Type="http://schemas.openxmlformats.org/officeDocument/2006/relationships/hyperlink" Target="http:///dati5.istat.it/wbo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ati5.istat.it/OECDStat_Metadata/ShowMetadata.ashx?Dataset=DCIS_CMORTE1_RES&amp;ShowOnWeb=true&amp;Lang=fr" TargetMode="External" /><Relationship Id="rId2" Type="http://schemas.openxmlformats.org/officeDocument/2006/relationships/hyperlink" Target="http:///dati5.istat.it/wbos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"/>
  <sheetViews>
    <sheetView zoomScalePageLayoutView="0" workbookViewId="0" topLeftCell="P1">
      <selection activeCell="Z11" sqref="Z11"/>
    </sheetView>
  </sheetViews>
  <sheetFormatPr defaultColWidth="9.140625" defaultRowHeight="12.75"/>
  <sheetData>
    <row r="1" spans="1:2" ht="12.75">
      <c r="A1" s="8" t="e">
        <f>DotStatQuery(B1)</f>
        <v>#NAME?</v>
      </c>
      <c r="B1" s="8" t="s">
        <v>34</v>
      </c>
    </row>
    <row r="2" ht="57" customHeight="1">
      <c r="A2" s="1" t="s">
        <v>15</v>
      </c>
    </row>
    <row r="3" spans="1:34" ht="12.75">
      <c r="A3" s="30" t="s">
        <v>16</v>
      </c>
      <c r="B3" s="31"/>
      <c r="C3" s="32" t="s">
        <v>45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4"/>
    </row>
    <row r="4" spans="1:34" ht="12.75">
      <c r="A4" s="30" t="s">
        <v>40</v>
      </c>
      <c r="B4" s="31"/>
      <c r="C4" s="32" t="s">
        <v>39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4"/>
    </row>
    <row r="5" spans="1:34" ht="12.75">
      <c r="A5" s="30" t="s">
        <v>17</v>
      </c>
      <c r="B5" s="31"/>
      <c r="C5" s="32" t="s">
        <v>45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4"/>
    </row>
    <row r="6" spans="1:34" ht="12.75">
      <c r="A6" s="30" t="s">
        <v>18</v>
      </c>
      <c r="B6" s="31"/>
      <c r="C6" s="32" t="s">
        <v>51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4"/>
    </row>
    <row r="7" spans="1:34" ht="31.5" customHeight="1">
      <c r="A7" s="25" t="s">
        <v>52</v>
      </c>
      <c r="B7" s="26"/>
      <c r="C7" s="27" t="s">
        <v>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9"/>
      <c r="AA7" s="27" t="s">
        <v>20</v>
      </c>
      <c r="AB7" s="28"/>
      <c r="AC7" s="28"/>
      <c r="AD7" s="28"/>
      <c r="AE7" s="29"/>
      <c r="AF7" s="2" t="s">
        <v>21</v>
      </c>
      <c r="AG7" s="2" t="s">
        <v>22</v>
      </c>
      <c r="AH7" s="2" t="s">
        <v>23</v>
      </c>
    </row>
    <row r="8" spans="1:34" ht="12.75">
      <c r="A8" s="25" t="s">
        <v>38</v>
      </c>
      <c r="B8" s="26"/>
      <c r="C8" s="27" t="s">
        <v>39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9"/>
    </row>
    <row r="9" spans="1:34" ht="21" customHeight="1">
      <c r="A9" s="25" t="s">
        <v>55</v>
      </c>
      <c r="B9" s="26"/>
      <c r="C9" s="2" t="s">
        <v>24</v>
      </c>
      <c r="D9" s="2" t="s">
        <v>25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67</v>
      </c>
      <c r="N9" s="2" t="s">
        <v>68</v>
      </c>
      <c r="O9" s="2" t="s">
        <v>69</v>
      </c>
      <c r="P9" s="2" t="s">
        <v>70</v>
      </c>
      <c r="Q9" s="2" t="s">
        <v>71</v>
      </c>
      <c r="R9" s="2" t="s">
        <v>72</v>
      </c>
      <c r="S9" s="2" t="s">
        <v>73</v>
      </c>
      <c r="T9" s="2" t="s">
        <v>74</v>
      </c>
      <c r="U9" s="2" t="s">
        <v>26</v>
      </c>
      <c r="V9" s="2" t="s">
        <v>27</v>
      </c>
      <c r="W9" s="2" t="s">
        <v>28</v>
      </c>
      <c r="X9" s="2" t="s">
        <v>29</v>
      </c>
      <c r="Y9" s="2" t="s">
        <v>30</v>
      </c>
      <c r="Z9" s="2" t="s">
        <v>39</v>
      </c>
      <c r="AA9" s="2" t="s">
        <v>24</v>
      </c>
      <c r="AB9" s="2" t="s">
        <v>25</v>
      </c>
      <c r="AC9" s="2" t="s">
        <v>31</v>
      </c>
      <c r="AD9" s="2" t="s">
        <v>29</v>
      </c>
      <c r="AE9" s="2" t="s">
        <v>30</v>
      </c>
      <c r="AF9" s="27" t="s">
        <v>39</v>
      </c>
      <c r="AG9" s="28"/>
      <c r="AH9" s="29"/>
    </row>
    <row r="10" spans="1:34" ht="22.5" customHeight="1">
      <c r="A10" s="3" t="s">
        <v>36</v>
      </c>
      <c r="B10" s="4" t="s">
        <v>77</v>
      </c>
      <c r="C10" s="4" t="s">
        <v>77</v>
      </c>
      <c r="D10" s="4" t="s">
        <v>77</v>
      </c>
      <c r="E10" s="4" t="s">
        <v>77</v>
      </c>
      <c r="F10" s="4" t="s">
        <v>77</v>
      </c>
      <c r="G10" s="4" t="s">
        <v>77</v>
      </c>
      <c r="H10" s="4" t="s">
        <v>77</v>
      </c>
      <c r="I10" s="4" t="s">
        <v>77</v>
      </c>
      <c r="J10" s="4" t="s">
        <v>77</v>
      </c>
      <c r="K10" s="4" t="s">
        <v>77</v>
      </c>
      <c r="L10" s="4" t="s">
        <v>77</v>
      </c>
      <c r="M10" s="4" t="s">
        <v>77</v>
      </c>
      <c r="N10" s="4" t="s">
        <v>77</v>
      </c>
      <c r="O10" s="4" t="s">
        <v>77</v>
      </c>
      <c r="P10" s="4" t="s">
        <v>77</v>
      </c>
      <c r="Q10" s="4" t="s">
        <v>77</v>
      </c>
      <c r="R10" s="4" t="s">
        <v>77</v>
      </c>
      <c r="S10" s="4" t="s">
        <v>77</v>
      </c>
      <c r="T10" s="4" t="s">
        <v>77</v>
      </c>
      <c r="U10" s="4" t="s">
        <v>77</v>
      </c>
      <c r="V10" s="4" t="s">
        <v>77</v>
      </c>
      <c r="W10" s="4" t="s">
        <v>77</v>
      </c>
      <c r="X10" s="4" t="s">
        <v>77</v>
      </c>
      <c r="Y10" s="4" t="s">
        <v>77</v>
      </c>
      <c r="Z10" s="4" t="s">
        <v>77</v>
      </c>
      <c r="AA10" s="4" t="s">
        <v>77</v>
      </c>
      <c r="AB10" s="4" t="s">
        <v>77</v>
      </c>
      <c r="AC10" s="4" t="s">
        <v>77</v>
      </c>
      <c r="AD10" s="4" t="s">
        <v>77</v>
      </c>
      <c r="AE10" s="4" t="s">
        <v>77</v>
      </c>
      <c r="AF10" s="4" t="s">
        <v>77</v>
      </c>
      <c r="AG10" s="4" t="s">
        <v>77</v>
      </c>
      <c r="AH10" s="4" t="s">
        <v>77</v>
      </c>
    </row>
    <row r="11" spans="1:34" ht="13.5" customHeight="1">
      <c r="A11" s="5" t="s">
        <v>32</v>
      </c>
      <c r="B11" s="4" t="s">
        <v>77</v>
      </c>
      <c r="C11" s="6">
        <v>2749928</v>
      </c>
      <c r="D11" s="6">
        <v>3305571</v>
      </c>
      <c r="E11" s="6">
        <v>2795020</v>
      </c>
      <c r="F11" s="6">
        <v>2869465</v>
      </c>
      <c r="G11" s="6">
        <v>3052349</v>
      </c>
      <c r="H11" s="6">
        <v>3275542</v>
      </c>
      <c r="I11" s="6">
        <v>3781373</v>
      </c>
      <c r="J11" s="6">
        <v>4564166</v>
      </c>
      <c r="K11" s="6">
        <v>4795585</v>
      </c>
      <c r="L11" s="6">
        <v>4772283</v>
      </c>
      <c r="M11" s="6">
        <v>4146295</v>
      </c>
      <c r="N11" s="6">
        <v>3725539</v>
      </c>
      <c r="O11" s="6">
        <v>3740132</v>
      </c>
      <c r="P11" s="6">
        <v>3120029</v>
      </c>
      <c r="Q11" s="6">
        <v>3112530</v>
      </c>
      <c r="R11" s="6">
        <v>2516448</v>
      </c>
      <c r="S11" s="6">
        <v>1944820</v>
      </c>
      <c r="T11" s="6">
        <v>1172992</v>
      </c>
      <c r="U11" s="6">
        <v>391106</v>
      </c>
      <c r="V11" s="6">
        <v>111968</v>
      </c>
      <c r="W11" s="6">
        <v>15079</v>
      </c>
      <c r="X11" s="6">
        <v>6152413</v>
      </c>
      <c r="Y11" s="6">
        <v>12384972</v>
      </c>
      <c r="Z11" s="6">
        <v>59433744</v>
      </c>
      <c r="AA11" s="6">
        <v>4.63</v>
      </c>
      <c r="AB11" s="6">
        <v>5.56</v>
      </c>
      <c r="AC11" s="6">
        <v>2.85</v>
      </c>
      <c r="AD11" s="6">
        <v>10.35</v>
      </c>
      <c r="AE11" s="6">
        <v>20.84</v>
      </c>
      <c r="AF11" s="6">
        <v>3.75</v>
      </c>
      <c r="AG11" s="6">
        <v>53.49</v>
      </c>
      <c r="AH11" s="6">
        <v>148.75</v>
      </c>
    </row>
    <row r="12" ht="12.75">
      <c r="A12" s="7" t="s">
        <v>33</v>
      </c>
    </row>
  </sheetData>
  <sheetProtection/>
  <mergeCells count="15">
    <mergeCell ref="A5:B5"/>
    <mergeCell ref="C5:AH5"/>
    <mergeCell ref="A3:B3"/>
    <mergeCell ref="C3:AH3"/>
    <mergeCell ref="A4:B4"/>
    <mergeCell ref="C4:AH4"/>
    <mergeCell ref="A9:B9"/>
    <mergeCell ref="AF9:AH9"/>
    <mergeCell ref="A6:B6"/>
    <mergeCell ref="C6:AH6"/>
    <mergeCell ref="A7:B7"/>
    <mergeCell ref="C7:Z7"/>
    <mergeCell ref="AA7:AE7"/>
    <mergeCell ref="A8:B8"/>
    <mergeCell ref="C8:AH8"/>
  </mergeCells>
  <hyperlinks>
    <hyperlink ref="A2" r:id="rId1" tooltip="Click once to display linked information. Click and hold to select this cell." display="http://censpop-dati1.istat.it/OECDStat_Metadata/ShowMetadata.ashx?Dataset=DICA_POP_RESPRE&amp;ShowOnWeb=true&amp;Lang=fr"/>
    <hyperlink ref="A12" r:id="rId2" tooltip="Click once to display linked information. Click and hold to select this cell." display="http:///censpop-dati1.istat.it/wbo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6"/>
  <sheetViews>
    <sheetView zoomScalePageLayoutView="0" workbookViewId="0" topLeftCell="AB1">
      <selection activeCell="AR15" sqref="AR15"/>
    </sheetView>
  </sheetViews>
  <sheetFormatPr defaultColWidth="9.140625" defaultRowHeight="12.75"/>
  <sheetData>
    <row r="1" ht="90.75" customHeight="1">
      <c r="A1" s="1" t="s">
        <v>35</v>
      </c>
    </row>
    <row r="2" spans="1:44" ht="12.75">
      <c r="A2" s="30" t="s">
        <v>36</v>
      </c>
      <c r="B2" s="31"/>
      <c r="C2" s="32" t="s">
        <v>37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4"/>
    </row>
    <row r="3" spans="1:44" ht="12.75">
      <c r="A3" s="30" t="s">
        <v>38</v>
      </c>
      <c r="B3" s="31"/>
      <c r="C3" s="32" t="s">
        <v>39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4"/>
    </row>
    <row r="4" spans="1:44" ht="12.75">
      <c r="A4" s="30" t="s">
        <v>40</v>
      </c>
      <c r="B4" s="31"/>
      <c r="C4" s="32" t="s">
        <v>39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4"/>
    </row>
    <row r="5" spans="1:44" ht="12.75">
      <c r="A5" s="30" t="s">
        <v>41</v>
      </c>
      <c r="B5" s="31"/>
      <c r="C5" s="32" t="s">
        <v>39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4"/>
    </row>
    <row r="6" spans="1:44" ht="12.75">
      <c r="A6" s="30" t="s">
        <v>42</v>
      </c>
      <c r="B6" s="31"/>
      <c r="C6" s="32" t="s">
        <v>43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4"/>
    </row>
    <row r="7" spans="1:44" ht="12.75">
      <c r="A7" s="30" t="s">
        <v>44</v>
      </c>
      <c r="B7" s="31"/>
      <c r="C7" s="32" t="s">
        <v>45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4"/>
    </row>
    <row r="8" spans="1:44" ht="12.75">
      <c r="A8" s="30" t="s">
        <v>46</v>
      </c>
      <c r="B8" s="31"/>
      <c r="C8" s="32" t="s">
        <v>39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4"/>
    </row>
    <row r="9" spans="1:44" ht="12.75">
      <c r="A9" s="30" t="s">
        <v>47</v>
      </c>
      <c r="B9" s="31"/>
      <c r="C9" s="32" t="s">
        <v>45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4"/>
    </row>
    <row r="10" spans="1:44" ht="12.75">
      <c r="A10" s="30" t="s">
        <v>48</v>
      </c>
      <c r="B10" s="31"/>
      <c r="C10" s="32" t="s">
        <v>49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4"/>
    </row>
    <row r="11" spans="1:44" ht="12.75">
      <c r="A11" s="25" t="s">
        <v>50</v>
      </c>
      <c r="B11" s="26"/>
      <c r="C11" s="27" t="s">
        <v>51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9"/>
    </row>
    <row r="12" spans="1:44" ht="12.75">
      <c r="A12" s="25" t="s">
        <v>52</v>
      </c>
      <c r="B12" s="26"/>
      <c r="C12" s="27" t="s">
        <v>53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9"/>
      <c r="X12" s="27" t="s">
        <v>54</v>
      </c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9"/>
    </row>
    <row r="13" spans="1:44" ht="21" customHeight="1">
      <c r="A13" s="25" t="s">
        <v>55</v>
      </c>
      <c r="B13" s="26"/>
      <c r="C13" s="2" t="s">
        <v>56</v>
      </c>
      <c r="D13" s="2" t="s">
        <v>57</v>
      </c>
      <c r="E13" s="2" t="s">
        <v>58</v>
      </c>
      <c r="F13" s="2" t="s">
        <v>59</v>
      </c>
      <c r="G13" s="2" t="s">
        <v>60</v>
      </c>
      <c r="H13" s="2" t="s">
        <v>61</v>
      </c>
      <c r="I13" s="2" t="s">
        <v>62</v>
      </c>
      <c r="J13" s="2" t="s">
        <v>63</v>
      </c>
      <c r="K13" s="2" t="s">
        <v>64</v>
      </c>
      <c r="L13" s="2" t="s">
        <v>65</v>
      </c>
      <c r="M13" s="2" t="s">
        <v>66</v>
      </c>
      <c r="N13" s="2" t="s">
        <v>67</v>
      </c>
      <c r="O13" s="2" t="s">
        <v>68</v>
      </c>
      <c r="P13" s="2" t="s">
        <v>69</v>
      </c>
      <c r="Q13" s="2" t="s">
        <v>70</v>
      </c>
      <c r="R13" s="2" t="s">
        <v>71</v>
      </c>
      <c r="S13" s="2" t="s">
        <v>72</v>
      </c>
      <c r="T13" s="2" t="s">
        <v>73</v>
      </c>
      <c r="U13" s="2" t="s">
        <v>74</v>
      </c>
      <c r="V13" s="2" t="s">
        <v>75</v>
      </c>
      <c r="W13" s="2" t="s">
        <v>39</v>
      </c>
      <c r="X13" s="2" t="s">
        <v>56</v>
      </c>
      <c r="Y13" s="2" t="s">
        <v>57</v>
      </c>
      <c r="Z13" s="2" t="s">
        <v>58</v>
      </c>
      <c r="AA13" s="2" t="s">
        <v>59</v>
      </c>
      <c r="AB13" s="2" t="s">
        <v>60</v>
      </c>
      <c r="AC13" s="2" t="s">
        <v>61</v>
      </c>
      <c r="AD13" s="2" t="s">
        <v>62</v>
      </c>
      <c r="AE13" s="2" t="s">
        <v>63</v>
      </c>
      <c r="AF13" s="2" t="s">
        <v>64</v>
      </c>
      <c r="AG13" s="2" t="s">
        <v>65</v>
      </c>
      <c r="AH13" s="2" t="s">
        <v>66</v>
      </c>
      <c r="AI13" s="2" t="s">
        <v>67</v>
      </c>
      <c r="AJ13" s="2" t="s">
        <v>68</v>
      </c>
      <c r="AK13" s="2" t="s">
        <v>69</v>
      </c>
      <c r="AL13" s="2" t="s">
        <v>70</v>
      </c>
      <c r="AM13" s="2" t="s">
        <v>71</v>
      </c>
      <c r="AN13" s="2" t="s">
        <v>72</v>
      </c>
      <c r="AO13" s="2" t="s">
        <v>73</v>
      </c>
      <c r="AP13" s="2" t="s">
        <v>74</v>
      </c>
      <c r="AQ13" s="2" t="s">
        <v>75</v>
      </c>
      <c r="AR13" s="2" t="s">
        <v>39</v>
      </c>
    </row>
    <row r="14" spans="1:44" ht="75" customHeight="1">
      <c r="A14" s="3" t="s">
        <v>76</v>
      </c>
      <c r="B14" s="4" t="s">
        <v>77</v>
      </c>
      <c r="C14" s="4" t="s">
        <v>77</v>
      </c>
      <c r="D14" s="4" t="s">
        <v>77</v>
      </c>
      <c r="E14" s="4" t="s">
        <v>77</v>
      </c>
      <c r="F14" s="4" t="s">
        <v>77</v>
      </c>
      <c r="G14" s="4" t="s">
        <v>77</v>
      </c>
      <c r="H14" s="4" t="s">
        <v>77</v>
      </c>
      <c r="I14" s="4" t="s">
        <v>77</v>
      </c>
      <c r="J14" s="4" t="s">
        <v>77</v>
      </c>
      <c r="K14" s="4" t="s">
        <v>77</v>
      </c>
      <c r="L14" s="4" t="s">
        <v>77</v>
      </c>
      <c r="M14" s="4" t="s">
        <v>77</v>
      </c>
      <c r="N14" s="4" t="s">
        <v>77</v>
      </c>
      <c r="O14" s="4" t="s">
        <v>77</v>
      </c>
      <c r="P14" s="4" t="s">
        <v>77</v>
      </c>
      <c r="Q14" s="4" t="s">
        <v>77</v>
      </c>
      <c r="R14" s="4" t="s">
        <v>77</v>
      </c>
      <c r="S14" s="4" t="s">
        <v>77</v>
      </c>
      <c r="T14" s="4" t="s">
        <v>77</v>
      </c>
      <c r="U14" s="4" t="s">
        <v>77</v>
      </c>
      <c r="V14" s="4" t="s">
        <v>77</v>
      </c>
      <c r="W14" s="4" t="s">
        <v>77</v>
      </c>
      <c r="X14" s="4" t="s">
        <v>77</v>
      </c>
      <c r="Y14" s="4" t="s">
        <v>77</v>
      </c>
      <c r="Z14" s="4" t="s">
        <v>77</v>
      </c>
      <c r="AA14" s="4" t="s">
        <v>77</v>
      </c>
      <c r="AB14" s="4" t="s">
        <v>77</v>
      </c>
      <c r="AC14" s="4" t="s">
        <v>77</v>
      </c>
      <c r="AD14" s="4" t="s">
        <v>77</v>
      </c>
      <c r="AE14" s="4" t="s">
        <v>77</v>
      </c>
      <c r="AF14" s="4" t="s">
        <v>77</v>
      </c>
      <c r="AG14" s="4" t="s">
        <v>77</v>
      </c>
      <c r="AH14" s="4" t="s">
        <v>77</v>
      </c>
      <c r="AI14" s="4" t="s">
        <v>77</v>
      </c>
      <c r="AJ14" s="4" t="s">
        <v>77</v>
      </c>
      <c r="AK14" s="4" t="s">
        <v>77</v>
      </c>
      <c r="AL14" s="4" t="s">
        <v>77</v>
      </c>
      <c r="AM14" s="4" t="s">
        <v>77</v>
      </c>
      <c r="AN14" s="4" t="s">
        <v>77</v>
      </c>
      <c r="AO14" s="4" t="s">
        <v>77</v>
      </c>
      <c r="AP14" s="4" t="s">
        <v>77</v>
      </c>
      <c r="AQ14" s="4" t="s">
        <v>77</v>
      </c>
      <c r="AR14" s="4" t="s">
        <v>77</v>
      </c>
    </row>
    <row r="15" spans="1:44" ht="13.5" customHeight="1">
      <c r="A15" s="5" t="s">
        <v>39</v>
      </c>
      <c r="B15" s="4" t="s">
        <v>77</v>
      </c>
      <c r="C15" s="6">
        <v>45</v>
      </c>
      <c r="D15" s="6">
        <v>2</v>
      </c>
      <c r="E15" s="6">
        <v>6</v>
      </c>
      <c r="F15" s="6">
        <v>5</v>
      </c>
      <c r="G15" s="6">
        <v>13</v>
      </c>
      <c r="H15" s="6">
        <v>30</v>
      </c>
      <c r="I15" s="6">
        <v>34</v>
      </c>
      <c r="J15" s="6">
        <v>28</v>
      </c>
      <c r="K15" s="6">
        <v>71</v>
      </c>
      <c r="L15" s="6">
        <v>125</v>
      </c>
      <c r="M15" s="6">
        <v>231</v>
      </c>
      <c r="N15" s="6">
        <v>347</v>
      </c>
      <c r="O15" s="6">
        <v>468</v>
      </c>
      <c r="P15" s="6">
        <v>765</v>
      </c>
      <c r="Q15" s="6">
        <v>1179</v>
      </c>
      <c r="R15" s="6">
        <v>1854</v>
      </c>
      <c r="S15" s="6">
        <v>2723</v>
      </c>
      <c r="T15" s="6">
        <v>4106</v>
      </c>
      <c r="U15" s="6">
        <v>4782</v>
      </c>
      <c r="V15" s="6">
        <v>4669</v>
      </c>
      <c r="W15" s="6">
        <v>21483</v>
      </c>
      <c r="X15" s="6">
        <v>39.46</v>
      </c>
      <c r="Y15" s="6">
        <v>0.41</v>
      </c>
      <c r="Z15" s="6">
        <v>0.99</v>
      </c>
      <c r="AA15" s="6">
        <v>0.82</v>
      </c>
      <c r="AB15" s="6">
        <v>2.09</v>
      </c>
      <c r="AC15" s="6">
        <v>4.68</v>
      </c>
      <c r="AD15" s="6">
        <v>5</v>
      </c>
      <c r="AE15" s="6">
        <v>3.42</v>
      </c>
      <c r="AF15" s="6">
        <v>6.45</v>
      </c>
      <c r="AG15" s="6">
        <v>10.09</v>
      </c>
      <c r="AH15" s="6">
        <v>17.97</v>
      </c>
      <c r="AI15" s="6">
        <v>31.05</v>
      </c>
      <c r="AJ15" s="6">
        <v>46.26</v>
      </c>
      <c r="AK15" s="6">
        <v>69.41</v>
      </c>
      <c r="AL15" s="6">
        <v>120.04</v>
      </c>
      <c r="AM15" s="6">
        <v>176.3</v>
      </c>
      <c r="AN15" s="6">
        <v>311.79</v>
      </c>
      <c r="AO15" s="6">
        <v>573.46</v>
      </c>
      <c r="AP15" s="6">
        <v>1086.2</v>
      </c>
      <c r="AQ15" s="6">
        <v>2216.89</v>
      </c>
      <c r="AR15" s="6">
        <v>136.77</v>
      </c>
    </row>
    <row r="16" ht="12.75">
      <c r="A16" s="7" t="s">
        <v>78</v>
      </c>
    </row>
  </sheetData>
  <sheetProtection/>
  <mergeCells count="24">
    <mergeCell ref="A7:B7"/>
    <mergeCell ref="C7:AR7"/>
    <mergeCell ref="A2:B2"/>
    <mergeCell ref="C2:AR2"/>
    <mergeCell ref="A3:B3"/>
    <mergeCell ref="C3:AR3"/>
    <mergeCell ref="A4:B4"/>
    <mergeCell ref="C4:AR4"/>
    <mergeCell ref="A5:B5"/>
    <mergeCell ref="C5:AR5"/>
    <mergeCell ref="A6:B6"/>
    <mergeCell ref="C6:AR6"/>
    <mergeCell ref="A13:B13"/>
    <mergeCell ref="A8:B8"/>
    <mergeCell ref="C8:AR8"/>
    <mergeCell ref="A9:B9"/>
    <mergeCell ref="C9:AR9"/>
    <mergeCell ref="A10:B10"/>
    <mergeCell ref="C10:AR10"/>
    <mergeCell ref="A11:B11"/>
    <mergeCell ref="C11:AR11"/>
    <mergeCell ref="A12:B12"/>
    <mergeCell ref="C12:W12"/>
    <mergeCell ref="X12:AR12"/>
  </mergeCells>
  <hyperlinks>
    <hyperlink ref="A1" r:id="rId1" tooltip="Click once to display linked information. Click and hold to select this cell." display="http://dati5.istat.it/OECDStat_Metadata/ShowMetadata.ashx?Dataset=DCIS_CMORTE1_RES&amp;ShowOnWeb=true&amp;Lang=fr"/>
    <hyperlink ref="A16" r:id="rId2" tooltip="Click once to display linked information. Click and hold to select this cell." display="http:///dati5.istat.it/wbos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7"/>
  <sheetViews>
    <sheetView showGridLines="0" zoomScalePageLayoutView="0" workbookViewId="0" topLeftCell="AC5">
      <selection activeCell="AS16" sqref="AS16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8" t="e">
        <f>DotStatQuery(B1)</f>
        <v>#NAME?</v>
      </c>
      <c r="B1" s="8" t="s">
        <v>14</v>
      </c>
    </row>
    <row r="2" ht="23.25" customHeight="1">
      <c r="A2" s="1" t="s">
        <v>35</v>
      </c>
    </row>
    <row r="3" spans="1:45" ht="12.75">
      <c r="A3" s="30" t="s">
        <v>36</v>
      </c>
      <c r="B3" s="31"/>
      <c r="C3" s="32" t="s">
        <v>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4"/>
    </row>
    <row r="4" spans="1:45" ht="12.75">
      <c r="A4" s="30" t="s">
        <v>38</v>
      </c>
      <c r="B4" s="31"/>
      <c r="C4" s="32" t="s">
        <v>39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4"/>
    </row>
    <row r="5" spans="1:45" ht="12.75">
      <c r="A5" s="30" t="s">
        <v>40</v>
      </c>
      <c r="B5" s="31"/>
      <c r="C5" s="32" t="s">
        <v>39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4"/>
    </row>
    <row r="6" spans="1:45" ht="12.75">
      <c r="A6" s="30" t="s">
        <v>41</v>
      </c>
      <c r="B6" s="31"/>
      <c r="C6" s="32" t="s">
        <v>39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4"/>
    </row>
    <row r="7" spans="1:45" ht="12.75">
      <c r="A7" s="30" t="s">
        <v>42</v>
      </c>
      <c r="B7" s="31"/>
      <c r="C7" s="32" t="s">
        <v>43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4"/>
    </row>
    <row r="8" spans="1:45" ht="12.75">
      <c r="A8" s="30" t="s">
        <v>44</v>
      </c>
      <c r="B8" s="31"/>
      <c r="C8" s="32" t="s">
        <v>45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4"/>
    </row>
    <row r="9" spans="1:45" ht="12.75">
      <c r="A9" s="30" t="s">
        <v>46</v>
      </c>
      <c r="B9" s="31"/>
      <c r="C9" s="32" t="s">
        <v>39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4"/>
    </row>
    <row r="10" spans="1:45" ht="12.75">
      <c r="A10" s="30" t="s">
        <v>47</v>
      </c>
      <c r="B10" s="31"/>
      <c r="C10" s="32" t="s">
        <v>45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</row>
    <row r="11" spans="1:45" ht="12.75">
      <c r="A11" s="30" t="s">
        <v>48</v>
      </c>
      <c r="B11" s="31"/>
      <c r="C11" s="32" t="s">
        <v>49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</row>
    <row r="12" spans="1:45" ht="12.75">
      <c r="A12" s="25" t="s">
        <v>50</v>
      </c>
      <c r="B12" s="26"/>
      <c r="C12" s="27" t="s">
        <v>51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9"/>
    </row>
    <row r="13" spans="1:45" ht="12.75">
      <c r="A13" s="25" t="s">
        <v>52</v>
      </c>
      <c r="B13" s="26"/>
      <c r="C13" s="27" t="s">
        <v>53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9"/>
      <c r="Y13" s="27" t="s">
        <v>54</v>
      </c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9"/>
    </row>
    <row r="14" spans="1:45" ht="21" customHeight="1">
      <c r="A14" s="25" t="s">
        <v>55</v>
      </c>
      <c r="B14" s="26"/>
      <c r="C14" s="2" t="s">
        <v>1</v>
      </c>
      <c r="D14" s="2" t="s">
        <v>56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63</v>
      </c>
      <c r="L14" s="2" t="s">
        <v>64</v>
      </c>
      <c r="M14" s="2" t="s">
        <v>65</v>
      </c>
      <c r="N14" s="2" t="s">
        <v>66</v>
      </c>
      <c r="O14" s="2" t="s">
        <v>67</v>
      </c>
      <c r="P14" s="2" t="s">
        <v>68</v>
      </c>
      <c r="Q14" s="2" t="s">
        <v>69</v>
      </c>
      <c r="R14" s="2" t="s">
        <v>70</v>
      </c>
      <c r="S14" s="2" t="s">
        <v>71</v>
      </c>
      <c r="T14" s="2" t="s">
        <v>72</v>
      </c>
      <c r="U14" s="2" t="s">
        <v>73</v>
      </c>
      <c r="V14" s="2" t="s">
        <v>74</v>
      </c>
      <c r="W14" s="2" t="s">
        <v>75</v>
      </c>
      <c r="X14" s="2" t="s">
        <v>39</v>
      </c>
      <c r="Y14" s="2" t="s">
        <v>56</v>
      </c>
      <c r="Z14" s="2" t="s">
        <v>57</v>
      </c>
      <c r="AA14" s="2" t="s">
        <v>58</v>
      </c>
      <c r="AB14" s="2" t="s">
        <v>59</v>
      </c>
      <c r="AC14" s="2" t="s">
        <v>60</v>
      </c>
      <c r="AD14" s="2" t="s">
        <v>61</v>
      </c>
      <c r="AE14" s="2" t="s">
        <v>62</v>
      </c>
      <c r="AF14" s="2" t="s">
        <v>63</v>
      </c>
      <c r="AG14" s="2" t="s">
        <v>64</v>
      </c>
      <c r="AH14" s="2" t="s">
        <v>65</v>
      </c>
      <c r="AI14" s="2" t="s">
        <v>66</v>
      </c>
      <c r="AJ14" s="2" t="s">
        <v>67</v>
      </c>
      <c r="AK14" s="2" t="s">
        <v>68</v>
      </c>
      <c r="AL14" s="2" t="s">
        <v>69</v>
      </c>
      <c r="AM14" s="2" t="s">
        <v>70</v>
      </c>
      <c r="AN14" s="2" t="s">
        <v>71</v>
      </c>
      <c r="AO14" s="2" t="s">
        <v>72</v>
      </c>
      <c r="AP14" s="2" t="s">
        <v>73</v>
      </c>
      <c r="AQ14" s="2" t="s">
        <v>74</v>
      </c>
      <c r="AR14" s="2" t="s">
        <v>75</v>
      </c>
      <c r="AS14" s="2" t="s">
        <v>39</v>
      </c>
    </row>
    <row r="15" spans="1:45" ht="22.5" customHeight="1">
      <c r="A15" s="3" t="s">
        <v>76</v>
      </c>
      <c r="B15" s="4" t="s">
        <v>77</v>
      </c>
      <c r="C15" s="4" t="s">
        <v>77</v>
      </c>
      <c r="D15" s="4" t="s">
        <v>77</v>
      </c>
      <c r="E15" s="4" t="s">
        <v>77</v>
      </c>
      <c r="F15" s="4" t="s">
        <v>77</v>
      </c>
      <c r="G15" s="4" t="s">
        <v>77</v>
      </c>
      <c r="H15" s="4" t="s">
        <v>77</v>
      </c>
      <c r="I15" s="4" t="s">
        <v>77</v>
      </c>
      <c r="J15" s="4" t="s">
        <v>77</v>
      </c>
      <c r="K15" s="4" t="s">
        <v>77</v>
      </c>
      <c r="L15" s="4" t="s">
        <v>77</v>
      </c>
      <c r="M15" s="4" t="s">
        <v>77</v>
      </c>
      <c r="N15" s="4" t="s">
        <v>77</v>
      </c>
      <c r="O15" s="4" t="s">
        <v>77</v>
      </c>
      <c r="P15" s="4" t="s">
        <v>77</v>
      </c>
      <c r="Q15" s="4" t="s">
        <v>77</v>
      </c>
      <c r="R15" s="4" t="s">
        <v>77</v>
      </c>
      <c r="S15" s="4" t="s">
        <v>77</v>
      </c>
      <c r="T15" s="4" t="s">
        <v>77</v>
      </c>
      <c r="U15" s="4" t="s">
        <v>77</v>
      </c>
      <c r="V15" s="4" t="s">
        <v>77</v>
      </c>
      <c r="W15" s="4" t="s">
        <v>77</v>
      </c>
      <c r="X15" s="4" t="s">
        <v>77</v>
      </c>
      <c r="Y15" s="4" t="s">
        <v>77</v>
      </c>
      <c r="Z15" s="4" t="s">
        <v>77</v>
      </c>
      <c r="AA15" s="4" t="s">
        <v>77</v>
      </c>
      <c r="AB15" s="4" t="s">
        <v>77</v>
      </c>
      <c r="AC15" s="4" t="s">
        <v>77</v>
      </c>
      <c r="AD15" s="4" t="s">
        <v>77</v>
      </c>
      <c r="AE15" s="4" t="s">
        <v>77</v>
      </c>
      <c r="AF15" s="4" t="s">
        <v>77</v>
      </c>
      <c r="AG15" s="4" t="s">
        <v>77</v>
      </c>
      <c r="AH15" s="4" t="s">
        <v>77</v>
      </c>
      <c r="AI15" s="4" t="s">
        <v>77</v>
      </c>
      <c r="AJ15" s="4" t="s">
        <v>77</v>
      </c>
      <c r="AK15" s="4" t="s">
        <v>77</v>
      </c>
      <c r="AL15" s="4" t="s">
        <v>77</v>
      </c>
      <c r="AM15" s="4" t="s">
        <v>77</v>
      </c>
      <c r="AN15" s="4" t="s">
        <v>77</v>
      </c>
      <c r="AO15" s="4" t="s">
        <v>77</v>
      </c>
      <c r="AP15" s="4" t="s">
        <v>77</v>
      </c>
      <c r="AQ15" s="4" t="s">
        <v>77</v>
      </c>
      <c r="AR15" s="4" t="s">
        <v>77</v>
      </c>
      <c r="AS15" s="4" t="s">
        <v>77</v>
      </c>
    </row>
    <row r="16" spans="1:45" ht="13.5" customHeight="1">
      <c r="A16" s="5" t="s">
        <v>39</v>
      </c>
      <c r="B16" s="4" t="s">
        <v>77</v>
      </c>
      <c r="C16" s="6">
        <v>2</v>
      </c>
      <c r="D16" s="6">
        <v>209</v>
      </c>
      <c r="E16" s="6">
        <v>39</v>
      </c>
      <c r="F16" s="6">
        <v>26</v>
      </c>
      <c r="G16" s="6">
        <v>32</v>
      </c>
      <c r="H16" s="6">
        <v>79</v>
      </c>
      <c r="I16" s="6">
        <v>114</v>
      </c>
      <c r="J16" s="6">
        <v>151</v>
      </c>
      <c r="K16" s="6">
        <v>204</v>
      </c>
      <c r="L16" s="6">
        <v>285</v>
      </c>
      <c r="M16" s="6">
        <v>523</v>
      </c>
      <c r="N16" s="6">
        <v>872</v>
      </c>
      <c r="O16" s="6">
        <v>1286</v>
      </c>
      <c r="P16" s="6">
        <v>1781</v>
      </c>
      <c r="Q16" s="6">
        <v>2760</v>
      </c>
      <c r="R16" s="6">
        <v>3512</v>
      </c>
      <c r="S16" s="6">
        <v>5260</v>
      </c>
      <c r="T16" s="6">
        <v>7440</v>
      </c>
      <c r="U16" s="6">
        <v>9805</v>
      </c>
      <c r="V16" s="6">
        <v>9668</v>
      </c>
      <c r="W16" s="6">
        <v>7034</v>
      </c>
      <c r="X16" s="6">
        <v>51082</v>
      </c>
      <c r="Y16" s="6">
        <v>37.26</v>
      </c>
      <c r="Z16" s="6">
        <v>1.65</v>
      </c>
      <c r="AA16" s="6">
        <v>0.83</v>
      </c>
      <c r="AB16" s="6">
        <v>0.97</v>
      </c>
      <c r="AC16" s="6">
        <v>2.21</v>
      </c>
      <c r="AD16" s="6">
        <v>3.02</v>
      </c>
      <c r="AE16" s="6">
        <v>4.01</v>
      </c>
      <c r="AF16" s="6">
        <v>5.25</v>
      </c>
      <c r="AG16" s="6">
        <v>6.57</v>
      </c>
      <c r="AH16" s="6">
        <v>11.79</v>
      </c>
      <c r="AI16" s="6">
        <v>19.64</v>
      </c>
      <c r="AJ16" s="6">
        <v>33.08</v>
      </c>
      <c r="AK16" s="6">
        <v>51.72</v>
      </c>
      <c r="AL16" s="6">
        <v>83.25</v>
      </c>
      <c r="AM16" s="6">
        <v>136.29</v>
      </c>
      <c r="AN16" s="6">
        <v>221.97</v>
      </c>
      <c r="AO16" s="6">
        <v>383.44</v>
      </c>
      <c r="AP16" s="6">
        <v>678.83</v>
      </c>
      <c r="AQ16" s="6">
        <v>1233.65</v>
      </c>
      <c r="AR16" s="6">
        <v>2293.6</v>
      </c>
      <c r="AS16" s="6">
        <v>88.61</v>
      </c>
    </row>
    <row r="17" ht="12.75">
      <c r="A17" s="7" t="s">
        <v>2</v>
      </c>
    </row>
  </sheetData>
  <sheetProtection/>
  <mergeCells count="24">
    <mergeCell ref="A8:B8"/>
    <mergeCell ref="C8:AS8"/>
    <mergeCell ref="A3:B3"/>
    <mergeCell ref="C3:AS3"/>
    <mergeCell ref="A4:B4"/>
    <mergeCell ref="C4:AS4"/>
    <mergeCell ref="A5:B5"/>
    <mergeCell ref="C5:AS5"/>
    <mergeCell ref="A6:B6"/>
    <mergeCell ref="C6:AS6"/>
    <mergeCell ref="A7:B7"/>
    <mergeCell ref="C7:AS7"/>
    <mergeCell ref="A14:B14"/>
    <mergeCell ref="A9:B9"/>
    <mergeCell ref="C9:AS9"/>
    <mergeCell ref="A10:B10"/>
    <mergeCell ref="C10:AS10"/>
    <mergeCell ref="A11:B11"/>
    <mergeCell ref="C11:AS11"/>
    <mergeCell ref="A12:B12"/>
    <mergeCell ref="C12:AS12"/>
    <mergeCell ref="A13:B13"/>
    <mergeCell ref="C13:X13"/>
    <mergeCell ref="Y13:AS13"/>
  </mergeCells>
  <hyperlinks>
    <hyperlink ref="A2" r:id="rId1" tooltip="Click once to display linked information. Click and hold to select this cell." display="http://dati5.istat.it/OECDStat_Metadata/ShowMetadata.ashx?Dataset=DCIS_CMORTE1_RES&amp;ShowOnWeb=true&amp;Lang=fr"/>
    <hyperlink ref="A17" r:id="rId2" tooltip="Click once to display linked information. Click and hold to select this cell." display="http:///dati5.istat.it/wbos"/>
  </hyperlink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150" zoomScaleNormal="150" zoomScalePageLayoutView="0" workbookViewId="0" topLeftCell="A1">
      <selection activeCell="A8" sqref="A8"/>
    </sheetView>
  </sheetViews>
  <sheetFormatPr defaultColWidth="9.140625" defaultRowHeight="12.75"/>
  <cols>
    <col min="1" max="1" width="15.00390625" style="9" customWidth="1"/>
    <col min="2" max="2" width="9.140625" style="9" customWidth="1"/>
    <col min="3" max="3" width="9.57421875" style="9" bestFit="1" customWidth="1"/>
    <col min="4" max="6" width="9.140625" style="9" customWidth="1"/>
    <col min="7" max="7" width="13.8515625" style="9" customWidth="1"/>
    <col min="8" max="16384" width="9.140625" style="9" customWidth="1"/>
  </cols>
  <sheetData>
    <row r="1" spans="1:5" ht="12.75">
      <c r="A1" s="40" t="s">
        <v>9</v>
      </c>
      <c r="B1" s="41"/>
      <c r="C1" s="17"/>
      <c r="D1" s="40" t="s">
        <v>10</v>
      </c>
      <c r="E1" s="41"/>
    </row>
    <row r="2" spans="1:5" ht="12.75">
      <c r="A2" s="17" t="s">
        <v>37</v>
      </c>
      <c r="B2" s="17" t="s">
        <v>0</v>
      </c>
      <c r="C2" s="17"/>
      <c r="D2" s="17" t="s">
        <v>37</v>
      </c>
      <c r="E2" s="17" t="s">
        <v>0</v>
      </c>
    </row>
    <row r="3" spans="1:5" ht="12.75">
      <c r="A3" s="19">
        <v>136.77</v>
      </c>
      <c r="B3" s="19">
        <v>88.61</v>
      </c>
      <c r="C3" s="17"/>
      <c r="D3" s="19">
        <v>101.74001902404129</v>
      </c>
      <c r="E3" s="19">
        <v>116.68912083176184</v>
      </c>
    </row>
    <row r="4" spans="1:5" ht="12.75">
      <c r="A4" s="17" t="s">
        <v>13</v>
      </c>
      <c r="B4" s="18">
        <f>A3/B3</f>
        <v>1.543505247714705</v>
      </c>
      <c r="C4" s="17"/>
      <c r="D4" s="17"/>
      <c r="E4" s="18">
        <f>D3/E3</f>
        <v>0.8718894983425779</v>
      </c>
    </row>
    <row r="5" spans="1:5" ht="12.75">
      <c r="A5" s="16"/>
      <c r="B5" s="16"/>
      <c r="C5" s="16"/>
      <c r="D5" s="16"/>
      <c r="E5" s="16"/>
    </row>
    <row r="7" spans="2:7" ht="12.75">
      <c r="B7" s="35" t="s">
        <v>3</v>
      </c>
      <c r="C7" s="35"/>
      <c r="D7" s="15" t="s">
        <v>4</v>
      </c>
      <c r="E7" s="35" t="s">
        <v>6</v>
      </c>
      <c r="F7" s="35"/>
      <c r="G7" s="15" t="s">
        <v>7</v>
      </c>
    </row>
    <row r="8" spans="1:7" s="20" customFormat="1" ht="12.75">
      <c r="A8" s="21" t="s">
        <v>55</v>
      </c>
      <c r="B8" s="23" t="s">
        <v>37</v>
      </c>
      <c r="C8" s="23" t="s">
        <v>0</v>
      </c>
      <c r="D8" s="23" t="s">
        <v>5</v>
      </c>
      <c r="E8" s="23" t="s">
        <v>37</v>
      </c>
      <c r="F8" s="23" t="s">
        <v>0</v>
      </c>
      <c r="G8" s="24" t="s">
        <v>8</v>
      </c>
    </row>
    <row r="9" spans="1:7" ht="12.75">
      <c r="A9" s="10"/>
      <c r="B9" s="22"/>
      <c r="C9" s="22"/>
      <c r="D9" s="22"/>
      <c r="E9" s="22"/>
      <c r="F9" s="22"/>
      <c r="G9" s="22"/>
    </row>
    <row r="10" spans="1:7" ht="12.75">
      <c r="A10" s="11" t="s">
        <v>56</v>
      </c>
      <c r="B10" s="12">
        <v>39.46</v>
      </c>
      <c r="C10" s="12">
        <v>37.26</v>
      </c>
      <c r="D10" s="10">
        <f aca="true" t="shared" si="0" ref="D10:D29">G10/$G$32</f>
        <v>0.008967885314443593</v>
      </c>
      <c r="E10" s="10">
        <f aca="true" t="shared" si="1" ref="E10:E29">B10*D10</f>
        <v>0.3538727545079442</v>
      </c>
      <c r="F10" s="10">
        <f aca="true" t="shared" si="2" ref="F10:F29">C10*D10</f>
        <v>0.3341434068161683</v>
      </c>
      <c r="G10" s="10">
        <v>532995</v>
      </c>
    </row>
    <row r="11" spans="1:7" ht="12.75">
      <c r="A11" s="11" t="s">
        <v>57</v>
      </c>
      <c r="B11" s="12">
        <v>0.41</v>
      </c>
      <c r="C11" s="12">
        <v>1.65</v>
      </c>
      <c r="D11" s="10">
        <f t="shared" si="0"/>
        <v>0.03730091444348517</v>
      </c>
      <c r="E11" s="10">
        <f t="shared" si="1"/>
        <v>0.015293374921828919</v>
      </c>
      <c r="F11" s="10">
        <f t="shared" si="2"/>
        <v>0.06154650883175053</v>
      </c>
      <c r="G11" s="12">
        <f>2749928-532995</f>
        <v>2216933</v>
      </c>
    </row>
    <row r="12" spans="1:7" ht="12.75">
      <c r="A12" s="11" t="s">
        <v>58</v>
      </c>
      <c r="B12" s="12">
        <v>0.99</v>
      </c>
      <c r="C12" s="12">
        <v>0.83</v>
      </c>
      <c r="D12" s="10">
        <f t="shared" si="0"/>
        <v>0.046793198826579056</v>
      </c>
      <c r="E12" s="10">
        <f t="shared" si="1"/>
        <v>0.04632526683831326</v>
      </c>
      <c r="F12" s="10">
        <f t="shared" si="2"/>
        <v>0.03883835502606062</v>
      </c>
      <c r="G12" s="12">
        <v>2781095</v>
      </c>
    </row>
    <row r="13" spans="1:7" ht="12.75">
      <c r="A13" s="11" t="s">
        <v>59</v>
      </c>
      <c r="B13" s="12">
        <v>0.82</v>
      </c>
      <c r="C13" s="12">
        <v>0.97</v>
      </c>
      <c r="D13" s="10">
        <f t="shared" si="0"/>
        <v>0.04702749333779141</v>
      </c>
      <c r="E13" s="10">
        <f t="shared" si="1"/>
        <v>0.03856254453698895</v>
      </c>
      <c r="F13" s="10">
        <f t="shared" si="2"/>
        <v>0.04561666853765767</v>
      </c>
      <c r="G13" s="12">
        <v>2795020</v>
      </c>
    </row>
    <row r="14" spans="1:7" ht="12.75">
      <c r="A14" s="11" t="s">
        <v>60</v>
      </c>
      <c r="B14" s="12">
        <v>2.09</v>
      </c>
      <c r="C14" s="12">
        <v>2.21</v>
      </c>
      <c r="D14" s="10">
        <f t="shared" si="0"/>
        <v>0.048280064604376935</v>
      </c>
      <c r="E14" s="10">
        <f t="shared" si="1"/>
        <v>0.10090533502314779</v>
      </c>
      <c r="F14" s="10">
        <f t="shared" si="2"/>
        <v>0.10669894277567303</v>
      </c>
      <c r="G14" s="12">
        <v>2869465</v>
      </c>
    </row>
    <row r="15" spans="1:7" ht="12.75">
      <c r="A15" s="11" t="s">
        <v>61</v>
      </c>
      <c r="B15" s="12">
        <v>4.68</v>
      </c>
      <c r="C15" s="12">
        <v>3.02</v>
      </c>
      <c r="D15" s="10">
        <f t="shared" si="0"/>
        <v>0.051357171777702576</v>
      </c>
      <c r="E15" s="10">
        <f t="shared" si="1"/>
        <v>0.24035156391964804</v>
      </c>
      <c r="F15" s="10">
        <f t="shared" si="2"/>
        <v>0.15509865876866177</v>
      </c>
      <c r="G15" s="12">
        <v>3052349</v>
      </c>
    </row>
    <row r="16" spans="1:7" ht="12.75">
      <c r="A16" s="11" t="s">
        <v>62</v>
      </c>
      <c r="B16" s="12">
        <v>5</v>
      </c>
      <c r="C16" s="12">
        <v>4.01</v>
      </c>
      <c r="D16" s="10">
        <f t="shared" si="0"/>
        <v>0.055112496362335846</v>
      </c>
      <c r="E16" s="10">
        <f t="shared" si="1"/>
        <v>0.27556248181167925</v>
      </c>
      <c r="F16" s="10">
        <f t="shared" si="2"/>
        <v>0.22100111041296672</v>
      </c>
      <c r="G16" s="12">
        <v>3275542</v>
      </c>
    </row>
    <row r="17" spans="1:7" ht="12.75">
      <c r="A17" s="11" t="s">
        <v>63</v>
      </c>
      <c r="B17" s="12">
        <v>3.42</v>
      </c>
      <c r="C17" s="12">
        <v>5.25</v>
      </c>
      <c r="D17" s="10">
        <f t="shared" si="0"/>
        <v>0.06362333491896455</v>
      </c>
      <c r="E17" s="10">
        <f t="shared" si="1"/>
        <v>0.21759180542285875</v>
      </c>
      <c r="F17" s="10">
        <f t="shared" si="2"/>
        <v>0.33402250832456387</v>
      </c>
      <c r="G17" s="12">
        <v>3781373</v>
      </c>
    </row>
    <row r="18" spans="1:7" ht="12.75">
      <c r="A18" s="11" t="s">
        <v>64</v>
      </c>
      <c r="B18" s="12">
        <v>6.45</v>
      </c>
      <c r="C18" s="12">
        <v>6.57</v>
      </c>
      <c r="D18" s="10">
        <f t="shared" si="0"/>
        <v>0.07679418614449057</v>
      </c>
      <c r="E18" s="10">
        <f t="shared" si="1"/>
        <v>0.4953225006319642</v>
      </c>
      <c r="F18" s="10">
        <f t="shared" si="2"/>
        <v>0.5045378029693031</v>
      </c>
      <c r="G18" s="12">
        <v>4564166</v>
      </c>
    </row>
    <row r="19" spans="1:7" ht="12.75">
      <c r="A19" s="11" t="s">
        <v>65</v>
      </c>
      <c r="B19" s="12">
        <v>10.09</v>
      </c>
      <c r="C19" s="12">
        <v>11.79</v>
      </c>
      <c r="D19" s="10">
        <f t="shared" si="0"/>
        <v>0.08068791695168993</v>
      </c>
      <c r="E19" s="10">
        <f t="shared" si="1"/>
        <v>0.8141410820425514</v>
      </c>
      <c r="F19" s="10">
        <f t="shared" si="2"/>
        <v>0.9513105408604242</v>
      </c>
      <c r="G19" s="12">
        <v>4795585</v>
      </c>
    </row>
    <row r="20" spans="1:7" ht="12.75">
      <c r="A20" s="11" t="s">
        <v>66</v>
      </c>
      <c r="B20" s="12">
        <v>17.97</v>
      </c>
      <c r="C20" s="12">
        <v>19.64</v>
      </c>
      <c r="D20" s="10">
        <f t="shared" si="0"/>
        <v>0.08029585011504575</v>
      </c>
      <c r="E20" s="10">
        <f t="shared" si="1"/>
        <v>1.4429164265673722</v>
      </c>
      <c r="F20" s="10">
        <f t="shared" si="2"/>
        <v>1.5770104962594986</v>
      </c>
      <c r="G20" s="12">
        <v>4772283</v>
      </c>
    </row>
    <row r="21" spans="1:7" ht="12.75">
      <c r="A21" s="11" t="s">
        <v>67</v>
      </c>
      <c r="B21" s="12">
        <v>31.05</v>
      </c>
      <c r="C21" s="12">
        <v>33.08</v>
      </c>
      <c r="D21" s="10">
        <f t="shared" si="0"/>
        <v>0.06976331492762765</v>
      </c>
      <c r="E21" s="10">
        <f t="shared" si="1"/>
        <v>2.1661509285028386</v>
      </c>
      <c r="F21" s="10">
        <f t="shared" si="2"/>
        <v>2.3077704578059226</v>
      </c>
      <c r="G21" s="12">
        <v>4146295</v>
      </c>
    </row>
    <row r="22" spans="1:7" ht="12.75">
      <c r="A22" s="11" t="s">
        <v>68</v>
      </c>
      <c r="B22" s="12">
        <v>46.26</v>
      </c>
      <c r="C22" s="12">
        <v>51.72</v>
      </c>
      <c r="D22" s="10">
        <f t="shared" si="0"/>
        <v>0.06268390226266075</v>
      </c>
      <c r="E22" s="10">
        <f t="shared" si="1"/>
        <v>2.8997573186706864</v>
      </c>
      <c r="F22" s="10">
        <f t="shared" si="2"/>
        <v>3.242011425024814</v>
      </c>
      <c r="G22" s="12">
        <v>3725539</v>
      </c>
    </row>
    <row r="23" spans="1:7" ht="12.75">
      <c r="A23" s="11" t="s">
        <v>69</v>
      </c>
      <c r="B23" s="12">
        <v>69.41</v>
      </c>
      <c r="C23" s="12">
        <v>83.25</v>
      </c>
      <c r="D23" s="10">
        <f t="shared" si="0"/>
        <v>0.06292943618022785</v>
      </c>
      <c r="E23" s="10">
        <f t="shared" si="1"/>
        <v>4.367932165269615</v>
      </c>
      <c r="F23" s="10">
        <f t="shared" si="2"/>
        <v>5.238875562003969</v>
      </c>
      <c r="G23" s="12">
        <v>3740132</v>
      </c>
    </row>
    <row r="24" spans="1:7" ht="12.75">
      <c r="A24" s="11" t="s">
        <v>70</v>
      </c>
      <c r="B24" s="12">
        <v>120.04</v>
      </c>
      <c r="C24" s="12">
        <v>136.29</v>
      </c>
      <c r="D24" s="10">
        <f t="shared" si="0"/>
        <v>0.05249591881675837</v>
      </c>
      <c r="E24" s="10">
        <f t="shared" si="1"/>
        <v>6.301610094763675</v>
      </c>
      <c r="F24" s="10">
        <f t="shared" si="2"/>
        <v>7.154668775535998</v>
      </c>
      <c r="G24" s="12">
        <v>3120029</v>
      </c>
    </row>
    <row r="25" spans="1:7" ht="12.75">
      <c r="A25" s="11" t="s">
        <v>71</v>
      </c>
      <c r="B25" s="12">
        <v>176.3</v>
      </c>
      <c r="C25" s="12">
        <v>221.97</v>
      </c>
      <c r="D25" s="10">
        <f t="shared" si="0"/>
        <v>0.05236974470260531</v>
      </c>
      <c r="E25" s="10">
        <f t="shared" si="1"/>
        <v>9.232785991069317</v>
      </c>
      <c r="F25" s="10">
        <f t="shared" si="2"/>
        <v>11.6245122316373</v>
      </c>
      <c r="G25" s="12">
        <v>3112530</v>
      </c>
    </row>
    <row r="26" spans="1:7" ht="12.75">
      <c r="A26" s="11" t="s">
        <v>72</v>
      </c>
      <c r="B26" s="12">
        <v>311.79</v>
      </c>
      <c r="C26" s="12">
        <v>383.44</v>
      </c>
      <c r="D26" s="10">
        <f t="shared" si="0"/>
        <v>0.042340391680524114</v>
      </c>
      <c r="E26" s="10">
        <f t="shared" si="1"/>
        <v>13.201310722070614</v>
      </c>
      <c r="F26" s="10">
        <f t="shared" si="2"/>
        <v>16.234999785980165</v>
      </c>
      <c r="G26" s="12">
        <v>2516448</v>
      </c>
    </row>
    <row r="27" spans="1:7" ht="12.75">
      <c r="A27" s="11" t="s">
        <v>73</v>
      </c>
      <c r="B27" s="12">
        <v>573.46</v>
      </c>
      <c r="C27" s="12">
        <v>678.83</v>
      </c>
      <c r="D27" s="10">
        <f t="shared" si="0"/>
        <v>0.03272248842341145</v>
      </c>
      <c r="E27" s="10">
        <f t="shared" si="1"/>
        <v>18.765038211289532</v>
      </c>
      <c r="F27" s="10">
        <f t="shared" si="2"/>
        <v>22.213006816464397</v>
      </c>
      <c r="G27" s="12">
        <v>1944820</v>
      </c>
    </row>
    <row r="28" spans="1:7" ht="12.75">
      <c r="A28" s="11" t="s">
        <v>74</v>
      </c>
      <c r="B28" s="12">
        <v>1086.2</v>
      </c>
      <c r="C28" s="12">
        <v>1233.65</v>
      </c>
      <c r="D28" s="10">
        <f t="shared" si="0"/>
        <v>0.019736128351597704</v>
      </c>
      <c r="E28" s="10">
        <f t="shared" si="1"/>
        <v>21.437382615505427</v>
      </c>
      <c r="F28" s="10">
        <f t="shared" si="2"/>
        <v>24.34747474094851</v>
      </c>
      <c r="G28" s="12">
        <v>1172992</v>
      </c>
    </row>
    <row r="29" spans="1:7" ht="12.75">
      <c r="A29" s="11" t="s">
        <v>75</v>
      </c>
      <c r="B29" s="12">
        <v>2216.89</v>
      </c>
      <c r="C29" s="12">
        <v>2293.6</v>
      </c>
      <c r="D29" s="10">
        <f t="shared" si="0"/>
        <v>0.008718161857681388</v>
      </c>
      <c r="E29" s="10">
        <f t="shared" si="1"/>
        <v>19.32720584067529</v>
      </c>
      <c r="F29" s="10">
        <f t="shared" si="2"/>
        <v>19.995976036778032</v>
      </c>
      <c r="G29" s="12">
        <v>518153</v>
      </c>
    </row>
    <row r="30" spans="1:7" ht="12.75">
      <c r="A30" s="11"/>
      <c r="B30" s="36" t="s">
        <v>9</v>
      </c>
      <c r="C30" s="37"/>
      <c r="D30" s="10"/>
      <c r="E30" s="38" t="s">
        <v>10</v>
      </c>
      <c r="F30" s="39"/>
      <c r="G30" s="12" t="s">
        <v>11</v>
      </c>
    </row>
    <row r="31" spans="1:7" ht="12.75">
      <c r="A31" s="11"/>
      <c r="B31" s="13" t="s">
        <v>37</v>
      </c>
      <c r="C31" s="14" t="s">
        <v>0</v>
      </c>
      <c r="D31" s="10"/>
      <c r="E31" s="13" t="s">
        <v>37</v>
      </c>
      <c r="F31" s="14" t="s">
        <v>0</v>
      </c>
      <c r="G31" s="12" t="s">
        <v>12</v>
      </c>
    </row>
    <row r="32" spans="1:7" ht="12.75">
      <c r="A32" s="11" t="s">
        <v>39</v>
      </c>
      <c r="B32" s="12">
        <v>136.77</v>
      </c>
      <c r="C32" s="12">
        <v>88.61</v>
      </c>
      <c r="D32" s="10"/>
      <c r="E32" s="10">
        <f>SUM(E10:E29)</f>
        <v>101.74001902404129</v>
      </c>
      <c r="F32" s="10">
        <f>SUM(F10:F29)</f>
        <v>116.68912083176184</v>
      </c>
      <c r="G32" s="12">
        <v>59433744</v>
      </c>
    </row>
  </sheetData>
  <sheetProtection/>
  <mergeCells count="6">
    <mergeCell ref="A1:B1"/>
    <mergeCell ref="D1:E1"/>
    <mergeCell ref="E7:F7"/>
    <mergeCell ref="B7:C7"/>
    <mergeCell ref="B30:C30"/>
    <mergeCell ref="E30:F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>tizy</cp:lastModifiedBy>
  <dcterms:created xsi:type="dcterms:W3CDTF">2015-03-19T15:30:02Z</dcterms:created>
  <dcterms:modified xsi:type="dcterms:W3CDTF">2015-03-23T20:07:57Z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